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5330" windowHeight="2925" activeTab="0"/>
  </bookViews>
  <sheets>
    <sheet name="Ranking Core 200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<sst xmlns="http://schemas.openxmlformats.org/spreadsheetml/2006/main" count="37" uniqueCount="37">
  <si>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Rank</t>
  </si>
  <si>
    <t>Country</t>
  </si>
  <si>
    <t>Core Contributions 2004  (in US$)</t>
  </si>
  <si>
    <t>Netherlands</t>
  </si>
  <si>
    <t>United States of America</t>
  </si>
  <si>
    <t>Norway</t>
  </si>
  <si>
    <t>Sweden</t>
  </si>
  <si>
    <t>United Kingdom</t>
  </si>
  <si>
    <t>Canada</t>
  </si>
  <si>
    <t>Japan</t>
  </si>
  <si>
    <t>Denmark</t>
  </si>
  <si>
    <t>Switzerland</t>
  </si>
  <si>
    <t>Australia</t>
  </si>
  <si>
    <t>Ireland</t>
  </si>
  <si>
    <t>Luxembourg</t>
  </si>
  <si>
    <t>New Zealand</t>
  </si>
  <si>
    <t>France</t>
  </si>
  <si>
    <t>Austria</t>
  </si>
  <si>
    <t>China</t>
  </si>
  <si>
    <t>Thailand</t>
  </si>
  <si>
    <t>Andorra</t>
  </si>
  <si>
    <t>Monaco</t>
  </si>
  <si>
    <t>Liechtenstein</t>
  </si>
  <si>
    <t>TOTAL</t>
  </si>
  <si>
    <t>Finland</t>
  </si>
  <si>
    <t>Belgium</t>
  </si>
  <si>
    <t>Italy</t>
  </si>
  <si>
    <t>Germany</t>
  </si>
  <si>
    <t>Russian Federation</t>
  </si>
  <si>
    <t>Spain</t>
  </si>
  <si>
    <t>Brazil</t>
  </si>
  <si>
    <t>Poland</t>
  </si>
  <si>
    <t>RANKING OF GOVERNMENTS' 
TOTAL CORE CONTRIBUTIONS 2004</t>
  </si>
  <si>
    <t>Czech Republic</t>
  </si>
  <si>
    <t>Greece</t>
  </si>
  <si>
    <t xml:space="preserve">Flanders: Belgium </t>
  </si>
  <si>
    <t xml:space="preserve">Extremadura: Spain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</si>
</sst>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Comic Sans M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Comic Sans MS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1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41" fontId="6" fillId="0" borderId="2" xfId="15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1" fontId="6" fillId="0" borderId="3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41" fontId="6" fillId="0" borderId="2" xfId="0" applyNumberFormat="1" applyFont="1" applyBorder="1" applyAlignment="1">
      <alignment/>
    </xf>
    <xf numFmtId="0" fontId="4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3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5"/>
  <cols>
    <col min="1" max="1" width="7.125" style="0" customWidth="1"/>
    <col min="2" max="2" width="20.50390625" style="0" customWidth="1"/>
    <col min="3" max="3" width="23.75390625" style="0" customWidth="1"/>
  </cols>
  <sheetData>
    <row r="1" spans="1:3" ht="54" customHeight="1">
      <c r="A1" s="22" t="s">
        <v>32</v>
      </c>
      <c r="B1" s="22"/>
      <c r="C1" s="22"/>
    </row>
    <row r="2" spans="1:3" ht="30">
      <c r="A2" s="1" t="s">
        <v>0</v>
      </c>
      <c r="B2" s="2" t="s">
        <v>1</v>
      </c>
      <c r="C2" s="3" t="s">
        <v>2</v>
      </c>
    </row>
    <row r="3" spans="1:3" ht="15">
      <c r="A3" s="4">
        <v>1</v>
      </c>
      <c r="B3" s="5" t="s">
        <v>3</v>
      </c>
      <c r="C3" s="6">
        <f>21831912+8355438</f>
        <v>30187350</v>
      </c>
    </row>
    <row r="4" spans="1:3" ht="15">
      <c r="A4" s="7">
        <v>2</v>
      </c>
      <c r="B4" s="8" t="s">
        <v>4</v>
      </c>
      <c r="C4" s="9">
        <f>12925000+12925000</f>
        <v>25850000</v>
      </c>
    </row>
    <row r="5" spans="1:3" ht="15">
      <c r="A5" s="4">
        <v>3</v>
      </c>
      <c r="B5" s="10" t="s">
        <v>5</v>
      </c>
      <c r="C5" s="9">
        <v>16345676</v>
      </c>
    </row>
    <row r="6" spans="1:3" ht="15">
      <c r="A6" s="7">
        <v>4</v>
      </c>
      <c r="B6" s="5" t="s">
        <v>7</v>
      </c>
      <c r="C6" s="6">
        <f>7264000+6912000</f>
        <v>14176000</v>
      </c>
    </row>
    <row r="7" spans="1:3" ht="15">
      <c r="A7" s="4">
        <v>5</v>
      </c>
      <c r="B7" s="5" t="s">
        <v>6</v>
      </c>
      <c r="C7" s="6">
        <f>6622683+6602487+3665930</f>
        <v>16891100</v>
      </c>
    </row>
    <row r="8" spans="1:3" ht="15">
      <c r="A8" s="7">
        <v>6</v>
      </c>
      <c r="B8" s="10" t="s">
        <v>8</v>
      </c>
      <c r="C8" s="9">
        <v>6955597</v>
      </c>
    </row>
    <row r="9" spans="1:3" ht="15">
      <c r="A9" s="4">
        <v>7</v>
      </c>
      <c r="B9" s="5" t="s">
        <v>10</v>
      </c>
      <c r="C9" s="6">
        <v>5258900</v>
      </c>
    </row>
    <row r="10" spans="1:3" ht="15">
      <c r="A10" s="4">
        <v>8</v>
      </c>
      <c r="B10" s="5" t="s">
        <v>24</v>
      </c>
      <c r="C10" s="6">
        <v>4813478</v>
      </c>
    </row>
    <row r="11" spans="1:3" ht="15">
      <c r="A11" s="7">
        <v>9</v>
      </c>
      <c r="B11" s="10" t="s">
        <v>25</v>
      </c>
      <c r="C11" s="9">
        <v>4263089</v>
      </c>
    </row>
    <row r="12" spans="1:3" ht="15">
      <c r="A12" s="7">
        <v>10</v>
      </c>
      <c r="B12" s="10" t="s">
        <v>13</v>
      </c>
      <c r="C12" s="9">
        <f>1425178+2387268</f>
        <v>3812446</v>
      </c>
    </row>
    <row r="13" spans="1:3" ht="15">
      <c r="A13" s="4">
        <v>11</v>
      </c>
      <c r="B13" s="5" t="s">
        <v>11</v>
      </c>
      <c r="C13" s="6">
        <v>3200000</v>
      </c>
    </row>
    <row r="14" spans="1:3" ht="15">
      <c r="A14" s="4">
        <v>12</v>
      </c>
      <c r="B14" s="5" t="s">
        <v>9</v>
      </c>
      <c r="C14" s="11">
        <v>3100000</v>
      </c>
    </row>
    <row r="15" spans="1:3" ht="15">
      <c r="A15" s="4">
        <v>13</v>
      </c>
      <c r="B15" s="10" t="s">
        <v>26</v>
      </c>
      <c r="C15" s="9">
        <v>2513704</v>
      </c>
    </row>
    <row r="16" spans="1:3" ht="15">
      <c r="A16" s="4">
        <v>14</v>
      </c>
      <c r="B16" s="10" t="s">
        <v>27</v>
      </c>
      <c r="C16" s="9">
        <v>1707875</v>
      </c>
    </row>
    <row r="17" spans="1:3" ht="15">
      <c r="A17" s="4">
        <v>15</v>
      </c>
      <c r="B17" s="10" t="s">
        <v>12</v>
      </c>
      <c r="C17" s="9">
        <v>1465000</v>
      </c>
    </row>
    <row r="18" spans="1:3" ht="15">
      <c r="A18" s="4">
        <v>16</v>
      </c>
      <c r="B18" s="10" t="s">
        <v>14</v>
      </c>
      <c r="C18" s="9">
        <v>939024</v>
      </c>
    </row>
    <row r="19" spans="1:3" ht="15">
      <c r="A19" s="4">
        <v>17</v>
      </c>
      <c r="B19" s="10" t="s">
        <v>35</v>
      </c>
      <c r="C19" s="9">
        <f>249688+373134+240674</f>
        <v>863496</v>
      </c>
    </row>
    <row r="20" spans="1:3" ht="15">
      <c r="A20" s="4">
        <v>18</v>
      </c>
      <c r="B20" s="10" t="s">
        <v>15</v>
      </c>
      <c r="C20" s="9">
        <v>629600</v>
      </c>
    </row>
    <row r="21" spans="1:3" ht="15">
      <c r="A21" s="4">
        <v>19</v>
      </c>
      <c r="B21" s="10" t="s">
        <v>36</v>
      </c>
      <c r="C21" s="9">
        <v>606796</v>
      </c>
    </row>
    <row r="22" spans="1:3" ht="15">
      <c r="A22" s="4">
        <v>20</v>
      </c>
      <c r="B22" s="10" t="s">
        <v>16</v>
      </c>
      <c r="C22" s="9">
        <v>553483</v>
      </c>
    </row>
    <row r="23" spans="1:3" ht="15">
      <c r="A23" s="4">
        <v>21</v>
      </c>
      <c r="B23" s="10" t="s">
        <v>28</v>
      </c>
      <c r="C23" s="9">
        <v>500000</v>
      </c>
    </row>
    <row r="24" spans="1:3" ht="15.75">
      <c r="A24" s="4">
        <v>22</v>
      </c>
      <c r="B24" s="10" t="s">
        <v>29</v>
      </c>
      <c r="C24" s="21">
        <v>462870</v>
      </c>
    </row>
    <row r="25" spans="1:3" ht="15">
      <c r="A25" s="4">
        <v>23</v>
      </c>
      <c r="B25" s="19" t="s">
        <v>33</v>
      </c>
      <c r="C25" s="18">
        <v>131022</v>
      </c>
    </row>
    <row r="26" spans="1:3" ht="15">
      <c r="A26" s="4">
        <v>24</v>
      </c>
      <c r="B26" s="10" t="s">
        <v>17</v>
      </c>
      <c r="C26" s="9">
        <v>124834</v>
      </c>
    </row>
    <row r="27" spans="1:3" ht="15">
      <c r="A27" s="4">
        <v>25</v>
      </c>
      <c r="B27" s="10" t="s">
        <v>34</v>
      </c>
      <c r="C27" s="9">
        <v>106101</v>
      </c>
    </row>
    <row r="28" spans="1:3" ht="15">
      <c r="A28" s="4">
        <v>26</v>
      </c>
      <c r="B28" s="10" t="s">
        <v>18</v>
      </c>
      <c r="C28" s="9">
        <v>100000</v>
      </c>
    </row>
    <row r="29" spans="1:3" ht="15">
      <c r="A29" s="4">
        <v>27</v>
      </c>
      <c r="B29" s="10" t="s">
        <v>30</v>
      </c>
      <c r="C29" s="18">
        <v>100000</v>
      </c>
    </row>
    <row r="30" spans="1:3" ht="15">
      <c r="A30" s="4">
        <v>28</v>
      </c>
      <c r="B30" s="12" t="s">
        <v>19</v>
      </c>
      <c r="C30" s="9">
        <v>49973</v>
      </c>
    </row>
    <row r="31" spans="1:3" ht="15">
      <c r="A31" s="4">
        <v>29</v>
      </c>
      <c r="B31" s="10" t="s">
        <v>31</v>
      </c>
      <c r="C31" s="9">
        <v>20000</v>
      </c>
    </row>
    <row r="32" spans="1:3" ht="15">
      <c r="A32" s="4">
        <v>30</v>
      </c>
      <c r="B32" s="10" t="s">
        <v>20</v>
      </c>
      <c r="C32" s="9">
        <v>17898</v>
      </c>
    </row>
    <row r="33" spans="1:3" ht="15">
      <c r="A33" s="4">
        <v>31</v>
      </c>
      <c r="B33" s="10" t="s">
        <v>21</v>
      </c>
      <c r="C33" s="9">
        <v>10000</v>
      </c>
    </row>
    <row r="34" spans="1:3" ht="15.75" thickBot="1">
      <c r="A34" s="20">
        <v>32</v>
      </c>
      <c r="B34" s="10" t="s">
        <v>22</v>
      </c>
      <c r="C34" s="9">
        <v>7813</v>
      </c>
    </row>
    <row r="35" spans="1:3" ht="15.75">
      <c r="A35" s="13"/>
      <c r="B35" s="14" t="s">
        <v>23</v>
      </c>
      <c r="C35" s="15">
        <f>SUM(C3:C34)</f>
        <v>145763125</v>
      </c>
    </row>
    <row r="36" ht="4.5" customHeight="1"/>
    <row r="37" spans="1:2" ht="15" customHeight="1">
      <c r="A37" s="16"/>
      <c r="B37" s="17"/>
    </row>
  </sheetData>
  <mergeCells count="1">
    <mergeCell ref="A1:C1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contribution 2004</dc:title>
  <dc:subject/>
  <dc:creator>KouassiI</dc:creator>
  <cp:keywords>Core contributions</cp:keywords>
  <dc:description>List of donor governments' contributions in 2004</dc:description>
  <cp:lastModifiedBy>KouassiI</cp:lastModifiedBy>
  <cp:lastPrinted>2005-01-20T11:48:45Z</cp:lastPrinted>
  <dcterms:created xsi:type="dcterms:W3CDTF">2004-08-09T12:12:09Z</dcterms:created>
  <dcterms:modified xsi:type="dcterms:W3CDTF">2005-01-20T12:39:04Z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nded Use">
    <vt:lpwstr>UNAIDS Record</vt:lpwstr>
  </property>
  <property fmtid="{D5CDD505-2E9C-101B-9397-08002B2CF9AE}" pid="3" name="DC.Language">
    <vt:lpwstr>English</vt:lpwstr>
  </property>
  <property fmtid="{D5CDD505-2E9C-101B-9397-08002B2CF9AE}" pid="4" name="UNA.Audience">
    <vt:lpwstr>Public; Intranet</vt:lpwstr>
  </property>
  <property fmtid="{D5CDD505-2E9C-101B-9397-08002B2CF9AE}" pid="5" name="DC.Date.Issued">
    <vt:lpwstr>1/7/2005</vt:lpwstr>
  </property>
  <property fmtid="{D5CDD505-2E9C-101B-9397-08002B2CF9AE}" pid="6" name="Publisher">
    <vt:lpwstr>UNAIDS</vt:lpwstr>
  </property>
  <property fmtid="{D5CDD505-2E9C-101B-9397-08002B2CF9AE}" pid="7" name="Identifiers">
    <vt:lpwstr/>
  </property>
  <property fmtid="{D5CDD505-2E9C-101B-9397-08002B2CF9AE}" pid="8" name="DC.Publisher.Organization">
    <vt:lpwstr>UNAIDS</vt:lpwstr>
  </property>
  <property fmtid="{D5CDD505-2E9C-101B-9397-08002B2CF9AE}" pid="9" name="Author-Personal">
    <vt:lpwstr>Kouassi, Ida</vt:lpwstr>
  </property>
  <property fmtid="{D5CDD505-2E9C-101B-9397-08002B2CF9AE}" pid="10" name="Physical Description">
    <vt:lpwstr/>
  </property>
  <property fmtid="{D5CDD505-2E9C-101B-9397-08002B2CF9AE}" pid="11" name="Series-Collection">
    <vt:lpwstr/>
  </property>
  <property fmtid="{D5CDD505-2E9C-101B-9397-08002B2CF9AE}" pid="12" name="DC.Subject">
    <vt:lpwstr>Resource mobilization</vt:lpwstr>
  </property>
  <property fmtid="{D5CDD505-2E9C-101B-9397-08002B2CF9AE}" pid="13" name="Region">
    <vt:lpwstr>Global</vt:lpwstr>
  </property>
  <property fmtid="{D5CDD505-2E9C-101B-9397-08002B2CF9AE}" pid="14" name="DC.Coverage.Spatial">
    <vt:lpwstr/>
  </property>
  <property fmtid="{D5CDD505-2E9C-101B-9397-08002B2CF9AE}" pid="15" name="Format">
    <vt:lpwstr>Electronic</vt:lpwstr>
  </property>
  <property fmtid="{D5CDD505-2E9C-101B-9397-08002B2CF9AE}" pid="16" name="Place of Publication">
    <vt:lpwstr>Geneva</vt:lpwstr>
  </property>
  <property fmtid="{D5CDD505-2E9C-101B-9397-08002B2CF9AE}" pid="17" name="DC.Publisher.Department">
    <vt:lpwstr>PDR-GUR</vt:lpwstr>
  </property>
  <property fmtid="{D5CDD505-2E9C-101B-9397-08002B2CF9AE}" pid="18" name="DC.Contributor">
    <vt:lpwstr>UNAIDS</vt:lpwstr>
  </property>
  <property fmtid="{D5CDD505-2E9C-101B-9397-08002B2CF9AE}" pid="19" name="Checked by">
    <vt:lpwstr/>
  </property>
  <property fmtid="{D5CDD505-2E9C-101B-9397-08002B2CF9AE}" pid="20" name="IntendedUse">
    <vt:lpwstr>UNAIDS Publication</vt:lpwstr>
  </property>
  <property fmtid="{D5CDD505-2E9C-101B-9397-08002B2CF9AE}" pid="21" name="DateOfPublication">
    <vt:filetime>2005-01-07T12:00:00Z</vt:filetime>
  </property>
  <property fmtid="{D5CDD505-2E9C-101B-9397-08002B2CF9AE}" pid="22" name="Language">
    <vt:lpwstr>English</vt:lpwstr>
  </property>
  <property fmtid="{D5CDD505-2E9C-101B-9397-08002B2CF9AE}" pid="23" name="_AdHocReviewCycleID">
    <vt:i4>-155419211</vt:i4>
  </property>
  <property fmtid="{D5CDD505-2E9C-101B-9397-08002B2CF9AE}" pid="24" name="_EmailSubject">
    <vt:lpwstr>Update of donor contribution tables</vt:lpwstr>
  </property>
  <property fmtid="{D5CDD505-2E9C-101B-9397-08002B2CF9AE}" pid="25" name="_AuthorEmail">
    <vt:lpwstr>kouassii@unaids.org</vt:lpwstr>
  </property>
  <property fmtid="{D5CDD505-2E9C-101B-9397-08002B2CF9AE}" pid="26" name="_AuthorEmailDisplayName">
    <vt:lpwstr>Kouassi, Ida</vt:lpwstr>
  </property>
  <property fmtid="{D5CDD505-2E9C-101B-9397-08002B2CF9AE}" pid="27" name="AllowedToView">
    <vt:lpwstr>Public</vt:lpwstr>
  </property>
  <property fmtid="{D5CDD505-2E9C-101B-9397-08002B2CF9AE}" pid="28" name="CheckedBy">
    <vt:lpwstr>mjl</vt:lpwstr>
  </property>
</Properties>
</file>